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nanako.motoi\Downloads\"/>
    </mc:Choice>
  </mc:AlternateContent>
  <xr:revisionPtr revIDLastSave="0" documentId="8_{1C4209E3-B8BE-4A94-A1B7-595BBA764DE7}" xr6:coauthVersionLast="47" xr6:coauthVersionMax="47" xr10:uidLastSave="{00000000-0000-0000-0000-000000000000}"/>
  <bookViews>
    <workbookView xWindow="-4545" yWindow="-16320" windowWidth="29040" windowHeight="15840" xr2:uid="{00000000-000D-0000-FFFF-FFFF00000000}"/>
  </bookViews>
  <sheets>
    <sheet name="挙動確認シー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" l="1"/>
  <c r="I24" i="1" s="1"/>
  <c r="B24" i="1"/>
  <c r="D24" i="1" s="1"/>
  <c r="G23" i="1"/>
  <c r="I23" i="1" s="1"/>
  <c r="B23" i="1"/>
  <c r="D23" i="1" s="1"/>
  <c r="G22" i="1"/>
  <c r="I22" i="1" s="1"/>
  <c r="B22" i="1"/>
  <c r="D22" i="1" s="1"/>
  <c r="G8" i="1"/>
  <c r="I8" i="1" s="1"/>
  <c r="B8" i="1"/>
  <c r="D8" i="1" s="1"/>
  <c r="G7" i="1"/>
  <c r="I7" i="1" s="1"/>
  <c r="B7" i="1"/>
  <c r="D7" i="1" s="1"/>
  <c r="G6" i="1"/>
  <c r="I6" i="1" s="1"/>
  <c r="B6" i="1"/>
  <c r="D6" i="1" s="1"/>
  <c r="B14" i="1" l="1"/>
  <c r="D14" i="1" s="1"/>
  <c r="B13" i="1"/>
  <c r="D13" i="1" s="1"/>
  <c r="B15" i="1"/>
  <c r="D15" i="1" s="1"/>
</calcChain>
</file>

<file path=xl/sharedStrings.xml><?xml version="1.0" encoding="utf-8"?>
<sst xmlns="http://schemas.openxmlformats.org/spreadsheetml/2006/main" count="96" uniqueCount="28">
  <si>
    <t>▼従業員立替あり（計上仕訳あり）</t>
  </si>
  <si>
    <t>▼従業員立替なし（計上仕訳あり）</t>
  </si>
  <si>
    <t>▼貴社記入枠</t>
  </si>
  <si>
    <t>計上仕訳</t>
  </si>
  <si>
    <t>あり</t>
  </si>
  <si>
    <t>従業員立替</t>
  </si>
  <si>
    <t>借方</t>
  </si>
  <si>
    <t>貸方</t>
  </si>
  <si>
    <t>勘定科目</t>
  </si>
  <si>
    <t>補助科目</t>
  </si>
  <si>
    <t>内訳に紐づく勘定科目</t>
  </si>
  <si>
    <t>仕訳＞振込元：精算区分 振込/現金</t>
  </si>
  <si>
    <t>支払方法：従業員立替以外</t>
  </si>
  <si>
    <t>O列の情報の登録箇所</t>
  </si>
  <si>
    <t>ー</t>
  </si>
  <si>
    <t>旅費交通費</t>
  </si>
  <si>
    <t>振込</t>
  </si>
  <si>
    <t>例）コーポレートカード</t>
  </si>
  <si>
    <t>未払金</t>
  </si>
  <si>
    <t>計上仕訳＞基本情報</t>
  </si>
  <si>
    <t>普通預金</t>
  </si>
  <si>
    <t>仕訳＞振込元</t>
  </si>
  <si>
    <t>現金</t>
  </si>
  <si>
    <t>例）普通預金（コーポレートカード）</t>
  </si>
  <si>
    <t>支払方法</t>
  </si>
  <si>
    <t>支払仕訳</t>
  </si>
  <si>
    <t>▼従業員立替あり（計上仕訳なし）</t>
  </si>
  <si>
    <t>▼従業員立替なし（計上仕訳なし）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</si>
</sst>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4"/>
      <color theme="1"/>
      <name val="Arial"/>
      <scheme val="minor"/>
    </font>
    <font>
      <b/>
      <sz val="10"/>
      <color rgb="FFFF0000"/>
      <name val="Arial"/>
      <scheme val="minor"/>
    </font>
    <font>
      <sz val="12"/>
      <color theme="1"/>
      <name val="Arial"/>
      <scheme val="minor"/>
    </font>
    <font>
      <b/>
      <sz val="14"/>
      <color theme="0"/>
      <name val="Arial"/>
      <scheme val="minor"/>
    </font>
    <font>
      <sz val="10"/>
      <name val="Arial"/>
    </font>
    <font>
      <b/>
      <sz val="12"/>
      <color theme="1"/>
      <name val="Arial"/>
      <scheme val="minor"/>
    </font>
    <font>
      <sz val="9"/>
      <color theme="1"/>
      <name val="Arial"/>
      <scheme val="minor"/>
    </font>
    <font>
      <sz val="12"/>
      <color rgb="FF000000"/>
      <name val="Arial"/>
      <scheme val="minor"/>
    </font>
    <font>
      <sz val="10"/>
      <color theme="1"/>
      <name val="Arial"/>
      <scheme val="minor"/>
    </font>
    <font>
      <sz val="6"/>
      <name val="Arial"/>
      <family val="3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9900"/>
        <bgColor rgb="FFFF9900"/>
      </patternFill>
    </fill>
    <fill>
      <patternFill patternType="solid">
        <fgColor rgb="FFF4CCCC"/>
        <bgColor rgb="FFF4CCCC"/>
      </patternFill>
    </fill>
    <fill>
      <patternFill patternType="solid">
        <fgColor rgb="FFFFE599"/>
        <bgColor rgb="FFFFE599"/>
      </patternFill>
    </fill>
    <fill>
      <patternFill patternType="solid">
        <fgColor rgb="FFFFFF00"/>
        <bgColor rgb="FFFFFF00"/>
      </patternFill>
    </fill>
    <fill>
      <patternFill patternType="solid">
        <fgColor rgb="FFD9EAD3"/>
        <bgColor rgb="FFD9EAD3"/>
      </patternFill>
    </fill>
    <fill>
      <patternFill patternType="solid">
        <fgColor rgb="FFB7B7B7"/>
        <bgColor rgb="FFB7B7B7"/>
      </patternFill>
    </fill>
    <fill>
      <patternFill patternType="solid">
        <fgColor rgb="FF3C78D8"/>
        <bgColor rgb="FF3C78D8"/>
      </patternFill>
    </fill>
    <fill>
      <patternFill patternType="solid">
        <fgColor rgb="FFC9DAF8"/>
        <bgColor rgb="FFC9DAF8"/>
      </patternFill>
    </fill>
    <fill>
      <patternFill patternType="solid">
        <fgColor theme="0"/>
        <bgColor theme="0"/>
      </patternFill>
    </fill>
  </fills>
  <borders count="2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double">
        <color rgb="FF000000"/>
      </bottom>
      <diagonal/>
    </border>
    <border>
      <left style="thick">
        <color rgb="FF000000"/>
      </left>
      <right/>
      <top style="thick">
        <color rgb="FF000000"/>
      </top>
      <bottom style="double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/>
    <xf numFmtId="0" fontId="4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9" fillId="6" borderId="16" xfId="0" applyFont="1" applyFill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9" fillId="3" borderId="16" xfId="0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8" xfId="0" applyFont="1" applyBorder="1"/>
    <xf numFmtId="0" fontId="4" fillId="0" borderId="19" xfId="0" applyFont="1" applyBorder="1" applyAlignment="1">
      <alignment horizontal="center"/>
    </xf>
    <xf numFmtId="0" fontId="4" fillId="0" borderId="19" xfId="0" applyFont="1" applyBorder="1"/>
    <xf numFmtId="0" fontId="4" fillId="0" borderId="20" xfId="0" applyFont="1" applyBorder="1"/>
    <xf numFmtId="0" fontId="1" fillId="7" borderId="18" xfId="0" applyFont="1" applyFill="1" applyBorder="1" applyAlignment="1">
      <alignment horizontal="center"/>
    </xf>
    <xf numFmtId="0" fontId="1" fillId="7" borderId="19" xfId="0" applyFont="1" applyFill="1" applyBorder="1" applyAlignment="1">
      <alignment horizontal="center"/>
    </xf>
    <xf numFmtId="0" fontId="8" fillId="7" borderId="19" xfId="0" applyFont="1" applyFill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0" xfId="0" applyFont="1" applyAlignment="1"/>
    <xf numFmtId="0" fontId="4" fillId="10" borderId="8" xfId="0" applyFont="1" applyFill="1" applyBorder="1" applyAlignment="1">
      <alignment horizontal="center"/>
    </xf>
    <xf numFmtId="0" fontId="4" fillId="10" borderId="9" xfId="0" applyFont="1" applyFill="1" applyBorder="1" applyAlignment="1">
      <alignment horizontal="center"/>
    </xf>
    <xf numFmtId="0" fontId="4" fillId="10" borderId="10" xfId="0" applyFont="1" applyFill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7" fillId="9" borderId="6" xfId="0" applyFont="1" applyFill="1" applyBorder="1" applyAlignment="1">
      <alignment horizontal="center"/>
    </xf>
    <xf numFmtId="0" fontId="0" fillId="0" borderId="0" xfId="0" applyFont="1" applyAlignment="1"/>
    <xf numFmtId="0" fontId="7" fillId="9" borderId="0" xfId="0" applyFont="1" applyFill="1" applyAlignment="1">
      <alignment horizontal="center"/>
    </xf>
    <xf numFmtId="0" fontId="6" fillId="0" borderId="7" xfId="0" applyFont="1" applyBorder="1"/>
    <xf numFmtId="0" fontId="5" fillId="8" borderId="1" xfId="0" applyFont="1" applyFill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0" fontId="5" fillId="2" borderId="1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5" fillId="8" borderId="6" xfId="0" applyFont="1" applyFill="1" applyBorder="1" applyAlignment="1">
      <alignment horizontal="center"/>
    </xf>
  </cellXfs>
  <cellStyles count="1">
    <cellStyle name="標準" xfId="0" builtinId="0"/>
  </cellStyles>
  <dxfs count="6">
    <dxf>
      <fill>
        <patternFill patternType="solid">
          <fgColor rgb="FFF9CB9C"/>
          <bgColor rgb="FFF9CB9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4285F4"/>
          <bgColor rgb="FF4285F4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6B26B"/>
          <bgColor rgb="FFF6B26B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outlinePr summaryBelow="0" summaryRight="0"/>
  </sheetPr>
  <dimension ref="A1:T29"/>
  <sheetViews>
    <sheetView tabSelected="1" workbookViewId="0"/>
  </sheetViews>
  <sheetFormatPr defaultColWidth="12.6328125" defaultRowHeight="15.75" customHeight="1" x14ac:dyDescent="0.25"/>
  <cols>
    <col min="1" max="1" width="1.90625" customWidth="1"/>
    <col min="2" max="5" width="13.6328125" customWidth="1"/>
    <col min="6" max="6" width="3.08984375" customWidth="1"/>
    <col min="7" max="8" width="13.6328125" customWidth="1"/>
    <col min="9" max="9" width="35" customWidth="1"/>
    <col min="10" max="10" width="13.6328125" customWidth="1"/>
    <col min="11" max="11" width="2.08984375" customWidth="1"/>
    <col min="12" max="12" width="24.08984375" customWidth="1"/>
    <col min="13" max="13" width="34.90625" customWidth="1"/>
    <col min="14" max="14" width="25" customWidth="1"/>
    <col min="15" max="15" width="29.453125" customWidth="1"/>
    <col min="16" max="16" width="26" customWidth="1"/>
  </cols>
  <sheetData>
    <row r="1" spans="1:20" ht="15.75" customHeight="1" x14ac:dyDescent="0.25">
      <c r="B1" s="1"/>
      <c r="G1" s="1"/>
    </row>
    <row r="2" spans="1:20" ht="15.75" customHeight="1" x14ac:dyDescent="0.4">
      <c r="B2" s="2" t="s">
        <v>0</v>
      </c>
      <c r="G2" s="2" t="s">
        <v>1</v>
      </c>
      <c r="L2" s="3" t="s">
        <v>2</v>
      </c>
      <c r="N2" s="4"/>
    </row>
    <row r="3" spans="1:20" ht="15.75" customHeight="1" x14ac:dyDescent="0.4">
      <c r="A3" s="4"/>
      <c r="B3" s="54" t="s">
        <v>3</v>
      </c>
      <c r="C3" s="52"/>
      <c r="D3" s="52"/>
      <c r="E3" s="53"/>
      <c r="F3" s="5"/>
      <c r="G3" s="54" t="s">
        <v>3</v>
      </c>
      <c r="H3" s="52"/>
      <c r="I3" s="52"/>
      <c r="J3" s="53"/>
      <c r="K3" s="4"/>
      <c r="L3" s="6" t="s">
        <v>3</v>
      </c>
      <c r="M3" s="7" t="s">
        <v>4</v>
      </c>
      <c r="N3" s="6" t="s">
        <v>5</v>
      </c>
      <c r="O3" s="7" t="s">
        <v>4</v>
      </c>
      <c r="P3" s="1"/>
      <c r="Q3" s="4"/>
      <c r="R3" s="4"/>
      <c r="S3" s="4"/>
      <c r="T3" s="4"/>
    </row>
    <row r="4" spans="1:20" ht="15.75" customHeight="1" x14ac:dyDescent="0.35">
      <c r="A4" s="4"/>
      <c r="B4" s="55" t="s">
        <v>6</v>
      </c>
      <c r="C4" s="48"/>
      <c r="D4" s="56" t="s">
        <v>7</v>
      </c>
      <c r="E4" s="50"/>
      <c r="F4" s="5"/>
      <c r="G4" s="55" t="s">
        <v>6</v>
      </c>
      <c r="H4" s="48"/>
      <c r="I4" s="56" t="s">
        <v>7</v>
      </c>
      <c r="J4" s="50"/>
      <c r="K4" s="4"/>
      <c r="L4" s="8"/>
      <c r="M4" s="8"/>
      <c r="N4" s="8"/>
      <c r="O4" s="9"/>
      <c r="P4" s="9"/>
      <c r="Q4" s="4"/>
      <c r="R4" s="4"/>
      <c r="S4" s="4"/>
      <c r="T4" s="4"/>
    </row>
    <row r="5" spans="1:20" ht="15.75" customHeight="1" x14ac:dyDescent="0.35">
      <c r="A5" s="4"/>
      <c r="B5" s="10" t="s">
        <v>8</v>
      </c>
      <c r="C5" s="11" t="s">
        <v>9</v>
      </c>
      <c r="D5" s="11" t="s">
        <v>8</v>
      </c>
      <c r="E5" s="12" t="s">
        <v>9</v>
      </c>
      <c r="F5" s="5"/>
      <c r="G5" s="10" t="s">
        <v>8</v>
      </c>
      <c r="H5" s="11" t="s">
        <v>9</v>
      </c>
      <c r="I5" s="11" t="s">
        <v>8</v>
      </c>
      <c r="J5" s="12" t="s">
        <v>9</v>
      </c>
      <c r="K5" s="4"/>
      <c r="L5" s="13" t="s">
        <v>10</v>
      </c>
      <c r="M5" s="14" t="s">
        <v>11</v>
      </c>
      <c r="N5" s="15" t="s">
        <v>12</v>
      </c>
      <c r="O5" s="16" t="s">
        <v>8</v>
      </c>
      <c r="P5" s="17" t="s">
        <v>13</v>
      </c>
      <c r="Q5" s="4"/>
      <c r="R5" s="4"/>
      <c r="S5" s="4"/>
    </row>
    <row r="6" spans="1:20" ht="15.75" customHeight="1" x14ac:dyDescent="0.35">
      <c r="A6" s="4"/>
      <c r="B6" s="18" t="str">
        <f t="shared" ref="B6:B8" si="0">IF(AND($M$3="あり",$O$3="あり"),$L6,"")</f>
        <v>旅費交通費</v>
      </c>
      <c r="C6" s="19" t="s">
        <v>14</v>
      </c>
      <c r="D6" s="5" t="str">
        <f t="shared" ref="D6:D8" si="1">IF(B6&lt;&gt;"",$O$6,"")</f>
        <v>未払金</v>
      </c>
      <c r="E6" s="20" t="s">
        <v>14</v>
      </c>
      <c r="F6" s="5"/>
      <c r="G6" s="18" t="str">
        <f t="shared" ref="G6:G8" si="2">IF(AND($M$3="あり",$O$3="なし"),$L6,"")</f>
        <v/>
      </c>
      <c r="H6" s="19" t="s">
        <v>14</v>
      </c>
      <c r="I6" s="5" t="str">
        <f t="shared" ref="I6:I8" si="3">IF(G6&lt;&gt;"",$O$9,"")</f>
        <v/>
      </c>
      <c r="J6" s="20" t="s">
        <v>14</v>
      </c>
      <c r="K6" s="4"/>
      <c r="L6" s="21" t="s">
        <v>15</v>
      </c>
      <c r="M6" s="22" t="s">
        <v>16</v>
      </c>
      <c r="N6" s="23" t="s">
        <v>17</v>
      </c>
      <c r="O6" s="24" t="s">
        <v>18</v>
      </c>
      <c r="P6" s="25" t="s">
        <v>19</v>
      </c>
      <c r="Q6" s="4"/>
      <c r="R6" s="4"/>
      <c r="S6" s="4"/>
    </row>
    <row r="7" spans="1:20" ht="15.75" customHeight="1" x14ac:dyDescent="0.35">
      <c r="A7" s="4"/>
      <c r="B7" s="18" t="str">
        <f t="shared" si="0"/>
        <v>旅費交通費</v>
      </c>
      <c r="C7" s="19" t="s">
        <v>14</v>
      </c>
      <c r="D7" s="5" t="str">
        <f t="shared" si="1"/>
        <v>未払金</v>
      </c>
      <c r="E7" s="20" t="s">
        <v>14</v>
      </c>
      <c r="F7" s="5"/>
      <c r="G7" s="18" t="str">
        <f t="shared" si="2"/>
        <v/>
      </c>
      <c r="H7" s="19" t="s">
        <v>14</v>
      </c>
      <c r="I7" s="5" t="str">
        <f t="shared" si="3"/>
        <v/>
      </c>
      <c r="J7" s="20" t="s">
        <v>14</v>
      </c>
      <c r="K7" s="4"/>
      <c r="L7" s="21" t="s">
        <v>15</v>
      </c>
      <c r="M7" s="22" t="s">
        <v>16</v>
      </c>
      <c r="N7" s="23" t="s">
        <v>17</v>
      </c>
      <c r="O7" s="26" t="s">
        <v>20</v>
      </c>
      <c r="P7" s="25" t="s">
        <v>21</v>
      </c>
      <c r="Q7" s="4"/>
      <c r="R7" s="4"/>
      <c r="S7" s="4"/>
    </row>
    <row r="8" spans="1:20" ht="15.75" customHeight="1" x14ac:dyDescent="0.35">
      <c r="A8" s="4"/>
      <c r="B8" s="18" t="str">
        <f t="shared" si="0"/>
        <v>旅費交通費</v>
      </c>
      <c r="C8" s="19" t="s">
        <v>14</v>
      </c>
      <c r="D8" s="5" t="str">
        <f t="shared" si="1"/>
        <v>未払金</v>
      </c>
      <c r="E8" s="20" t="s">
        <v>14</v>
      </c>
      <c r="F8" s="5"/>
      <c r="G8" s="18" t="str">
        <f t="shared" si="2"/>
        <v/>
      </c>
      <c r="H8" s="19" t="s">
        <v>14</v>
      </c>
      <c r="I8" s="5" t="str">
        <f t="shared" si="3"/>
        <v/>
      </c>
      <c r="J8" s="20" t="s">
        <v>14</v>
      </c>
      <c r="K8" s="4"/>
      <c r="L8" s="21" t="s">
        <v>15</v>
      </c>
      <c r="M8" s="22" t="s">
        <v>22</v>
      </c>
      <c r="N8" s="23" t="s">
        <v>17</v>
      </c>
      <c r="O8" s="26" t="s">
        <v>22</v>
      </c>
      <c r="P8" s="25" t="s">
        <v>21</v>
      </c>
      <c r="Q8" s="4"/>
      <c r="R8" s="4"/>
      <c r="S8" s="4"/>
    </row>
    <row r="9" spans="1:20" ht="15.75" customHeight="1" x14ac:dyDescent="0.35">
      <c r="A9" s="4"/>
      <c r="B9" s="27"/>
      <c r="C9" s="19"/>
      <c r="D9" s="5"/>
      <c r="E9" s="28"/>
      <c r="F9" s="5"/>
      <c r="G9" s="29"/>
      <c r="H9" s="30"/>
      <c r="I9" s="31"/>
      <c r="J9" s="32"/>
      <c r="K9" s="4"/>
      <c r="L9" s="33"/>
      <c r="M9" s="34"/>
      <c r="N9" s="35"/>
      <c r="O9" s="36" t="s">
        <v>23</v>
      </c>
      <c r="P9" s="37" t="s">
        <v>24</v>
      </c>
      <c r="Q9" s="4"/>
      <c r="R9" s="4"/>
      <c r="S9" s="4"/>
    </row>
    <row r="10" spans="1:20" ht="15.75" customHeight="1" x14ac:dyDescent="0.4">
      <c r="A10" s="4"/>
      <c r="B10" s="57" t="s">
        <v>25</v>
      </c>
      <c r="C10" s="48"/>
      <c r="D10" s="48"/>
      <c r="E10" s="50"/>
      <c r="F10" s="5"/>
      <c r="G10" s="4"/>
      <c r="H10" s="4"/>
      <c r="I10" s="4"/>
      <c r="J10" s="4"/>
      <c r="K10" s="4"/>
      <c r="N10" s="4"/>
      <c r="O10" s="4"/>
      <c r="P10" s="38"/>
      <c r="Q10" s="4"/>
      <c r="R10" s="4"/>
      <c r="S10" s="4"/>
    </row>
    <row r="11" spans="1:20" ht="15.75" customHeight="1" x14ac:dyDescent="0.35">
      <c r="A11" s="4"/>
      <c r="B11" s="47" t="s">
        <v>6</v>
      </c>
      <c r="C11" s="48"/>
      <c r="D11" s="49" t="s">
        <v>7</v>
      </c>
      <c r="E11" s="50"/>
      <c r="F11" s="5"/>
      <c r="G11" s="4"/>
      <c r="H11" s="4"/>
      <c r="I11" s="4"/>
      <c r="J11" s="4"/>
      <c r="K11" s="4"/>
      <c r="M11" s="4"/>
      <c r="N11" s="4"/>
      <c r="O11" s="4"/>
      <c r="Q11" s="4"/>
      <c r="R11" s="4"/>
      <c r="S11" s="4"/>
    </row>
    <row r="12" spans="1:20" ht="15.75" customHeight="1" x14ac:dyDescent="0.35">
      <c r="A12" s="4"/>
      <c r="B12" s="39" t="s">
        <v>8</v>
      </c>
      <c r="C12" s="40" t="s">
        <v>9</v>
      </c>
      <c r="D12" s="40" t="s">
        <v>8</v>
      </c>
      <c r="E12" s="41" t="s">
        <v>9</v>
      </c>
      <c r="F12" s="5"/>
      <c r="G12" s="4"/>
      <c r="H12" s="4"/>
      <c r="I12" s="4"/>
      <c r="J12" s="4"/>
      <c r="K12" s="4"/>
      <c r="M12" s="4"/>
      <c r="N12" s="4"/>
      <c r="O12" s="4"/>
      <c r="P12" s="4"/>
    </row>
    <row r="13" spans="1:20" ht="15.75" customHeight="1" x14ac:dyDescent="0.35">
      <c r="A13" s="4"/>
      <c r="B13" s="18" t="str">
        <f t="shared" ref="B13:B15" si="4">IF(B6&lt;&gt;"",$O$6,"")</f>
        <v>未払金</v>
      </c>
      <c r="C13" s="19" t="s">
        <v>14</v>
      </c>
      <c r="D13" s="19" t="str">
        <f t="shared" ref="D13:D15" si="5">IF(AND($M6="振込",B13&lt;&gt;""),$O$7,IF(B13&lt;&gt;"",$O$8,""))</f>
        <v>普通預金</v>
      </c>
      <c r="E13" s="20" t="s">
        <v>14</v>
      </c>
      <c r="F13" s="5"/>
      <c r="G13" s="4"/>
      <c r="H13" s="4"/>
      <c r="I13" s="4"/>
      <c r="J13" s="4"/>
      <c r="K13" s="4"/>
      <c r="M13" s="4"/>
      <c r="N13" s="4"/>
      <c r="O13" s="4"/>
      <c r="P13" s="4"/>
    </row>
    <row r="14" spans="1:20" ht="15.75" customHeight="1" x14ac:dyDescent="0.35">
      <c r="A14" s="4"/>
      <c r="B14" s="18" t="str">
        <f t="shared" si="4"/>
        <v>未払金</v>
      </c>
      <c r="C14" s="19" t="s">
        <v>14</v>
      </c>
      <c r="D14" s="19" t="str">
        <f t="shared" si="5"/>
        <v>普通預金</v>
      </c>
      <c r="E14" s="20" t="s">
        <v>14</v>
      </c>
      <c r="F14" s="5"/>
      <c r="G14" s="4"/>
      <c r="H14" s="4"/>
      <c r="I14" s="4"/>
      <c r="J14" s="4"/>
      <c r="K14" s="4"/>
      <c r="M14" s="4"/>
      <c r="N14" s="4"/>
      <c r="O14" s="4"/>
      <c r="P14" s="4"/>
    </row>
    <row r="15" spans="1:20" ht="15.75" customHeight="1" x14ac:dyDescent="0.35">
      <c r="A15" s="4"/>
      <c r="B15" s="18" t="str">
        <f t="shared" si="4"/>
        <v>未払金</v>
      </c>
      <c r="C15" s="19" t="s">
        <v>14</v>
      </c>
      <c r="D15" s="19" t="str">
        <f t="shared" si="5"/>
        <v>現金</v>
      </c>
      <c r="E15" s="20" t="s">
        <v>14</v>
      </c>
      <c r="F15" s="5"/>
      <c r="G15" s="4"/>
      <c r="H15" s="4"/>
      <c r="I15" s="4"/>
      <c r="J15" s="4"/>
      <c r="K15" s="4"/>
      <c r="M15" s="4"/>
      <c r="N15" s="4"/>
      <c r="O15" s="4"/>
      <c r="P15" s="4"/>
    </row>
    <row r="16" spans="1:20" ht="15.75" customHeight="1" x14ac:dyDescent="0.35">
      <c r="A16" s="4"/>
      <c r="B16" s="42"/>
      <c r="C16" s="43"/>
      <c r="D16" s="43"/>
      <c r="E16" s="44"/>
      <c r="F16" s="5"/>
      <c r="G16" s="4"/>
      <c r="H16" s="4"/>
      <c r="I16" s="4"/>
      <c r="J16" s="4"/>
      <c r="K16" s="4"/>
      <c r="M16" s="4"/>
      <c r="N16" s="4"/>
      <c r="O16" s="4"/>
      <c r="P16" s="4"/>
    </row>
    <row r="17" spans="1:20" ht="15.75" customHeight="1" x14ac:dyDescent="0.35">
      <c r="A17" s="4"/>
      <c r="B17" s="5"/>
      <c r="C17" s="5"/>
      <c r="D17" s="5"/>
      <c r="E17" s="5"/>
      <c r="F17" s="5"/>
      <c r="G17" s="4"/>
      <c r="H17" s="4"/>
      <c r="I17" s="4"/>
      <c r="J17" s="4"/>
      <c r="K17" s="4"/>
      <c r="M17" s="4"/>
      <c r="N17" s="4"/>
      <c r="O17" s="4"/>
      <c r="P17" s="4"/>
    </row>
    <row r="18" spans="1:20" ht="15.75" customHeight="1" x14ac:dyDescent="0.4">
      <c r="A18" s="4"/>
      <c r="B18" s="45" t="s">
        <v>26</v>
      </c>
      <c r="C18" s="5"/>
      <c r="D18" s="5"/>
      <c r="E18" s="5"/>
      <c r="F18" s="5"/>
      <c r="G18" s="45" t="s">
        <v>27</v>
      </c>
      <c r="H18" s="5"/>
      <c r="I18" s="5"/>
      <c r="J18" s="5"/>
      <c r="K18" s="4"/>
      <c r="M18" s="4"/>
      <c r="N18" s="4"/>
      <c r="O18" s="4"/>
      <c r="P18" s="4"/>
    </row>
    <row r="19" spans="1:20" ht="15.75" customHeight="1" x14ac:dyDescent="0.4">
      <c r="A19" s="4"/>
      <c r="B19" s="51" t="s">
        <v>25</v>
      </c>
      <c r="C19" s="52"/>
      <c r="D19" s="52"/>
      <c r="E19" s="53"/>
      <c r="F19" s="5"/>
      <c r="G19" s="51" t="s">
        <v>25</v>
      </c>
      <c r="H19" s="52"/>
      <c r="I19" s="52"/>
      <c r="J19" s="53"/>
      <c r="K19" s="4"/>
      <c r="M19" s="4"/>
      <c r="N19" s="4"/>
      <c r="O19" s="4"/>
      <c r="P19" s="4"/>
    </row>
    <row r="20" spans="1:20" ht="15.75" customHeight="1" x14ac:dyDescent="0.35">
      <c r="A20" s="4"/>
      <c r="B20" s="47" t="s">
        <v>6</v>
      </c>
      <c r="C20" s="48"/>
      <c r="D20" s="49" t="s">
        <v>7</v>
      </c>
      <c r="E20" s="50"/>
      <c r="F20" s="5"/>
      <c r="G20" s="47" t="s">
        <v>6</v>
      </c>
      <c r="H20" s="48"/>
      <c r="I20" s="49" t="s">
        <v>7</v>
      </c>
      <c r="J20" s="50"/>
      <c r="K20" s="4"/>
      <c r="M20" s="4"/>
      <c r="N20" s="4"/>
      <c r="O20" s="4"/>
      <c r="P20" s="4"/>
    </row>
    <row r="21" spans="1:20" ht="15.75" customHeight="1" x14ac:dyDescent="0.35">
      <c r="A21" s="4"/>
      <c r="B21" s="39" t="s">
        <v>8</v>
      </c>
      <c r="C21" s="40" t="s">
        <v>9</v>
      </c>
      <c r="D21" s="40" t="s">
        <v>8</v>
      </c>
      <c r="E21" s="41" t="s">
        <v>9</v>
      </c>
      <c r="F21" s="5"/>
      <c r="G21" s="10" t="s">
        <v>8</v>
      </c>
      <c r="H21" s="11" t="s">
        <v>9</v>
      </c>
      <c r="I21" s="11" t="s">
        <v>8</v>
      </c>
      <c r="J21" s="12" t="s">
        <v>9</v>
      </c>
      <c r="K21" s="4"/>
      <c r="M21" s="4"/>
      <c r="N21" s="4"/>
      <c r="O21" s="4"/>
      <c r="P21" s="4"/>
    </row>
    <row r="22" spans="1:20" ht="15.75" customHeight="1" x14ac:dyDescent="0.35">
      <c r="A22" s="4"/>
      <c r="B22" s="18" t="str">
        <f t="shared" ref="B22:B24" si="6">IF(AND($M$3="なし",$O$3="あり"),L6,"")</f>
        <v/>
      </c>
      <c r="C22" s="19" t="s">
        <v>14</v>
      </c>
      <c r="D22" s="19" t="str">
        <f t="shared" ref="D22:D24" si="7">IF(AND($M6="振込",B22&lt;&gt;""),$O$7,IF(B22&lt;&gt;"",$O$8,""))</f>
        <v/>
      </c>
      <c r="E22" s="20" t="s">
        <v>14</v>
      </c>
      <c r="F22" s="5"/>
      <c r="G22" s="18" t="str">
        <f t="shared" ref="G22:G24" si="8">IF(AND($M$3="なし",$O$3="なし"),L6,"")</f>
        <v/>
      </c>
      <c r="H22" s="19" t="s">
        <v>14</v>
      </c>
      <c r="I22" s="46" t="str">
        <f t="shared" ref="I22:I24" si="9">IF(AND($N6="従業員立替以外",G22&lt;&gt;""),$O$9,IF(G22&lt;&gt;"",$O$9,""))</f>
        <v/>
      </c>
      <c r="J22" s="20" t="s">
        <v>14</v>
      </c>
      <c r="K22" s="4"/>
      <c r="P22" s="4"/>
    </row>
    <row r="23" spans="1:20" ht="15.75" customHeight="1" x14ac:dyDescent="0.35">
      <c r="A23" s="4"/>
      <c r="B23" s="18" t="str">
        <f t="shared" si="6"/>
        <v/>
      </c>
      <c r="C23" s="19" t="s">
        <v>14</v>
      </c>
      <c r="D23" s="19" t="str">
        <f t="shared" si="7"/>
        <v/>
      </c>
      <c r="E23" s="20" t="s">
        <v>14</v>
      </c>
      <c r="F23" s="5"/>
      <c r="G23" s="18" t="str">
        <f t="shared" si="8"/>
        <v/>
      </c>
      <c r="H23" s="19" t="s">
        <v>14</v>
      </c>
      <c r="I23" s="46" t="str">
        <f t="shared" si="9"/>
        <v/>
      </c>
      <c r="J23" s="20" t="s">
        <v>14</v>
      </c>
      <c r="K23" s="4"/>
      <c r="L23" s="4"/>
      <c r="M23" s="4"/>
      <c r="N23" s="4"/>
      <c r="O23" s="4"/>
      <c r="P23" s="4"/>
    </row>
    <row r="24" spans="1:20" ht="15.75" customHeight="1" x14ac:dyDescent="0.35">
      <c r="A24" s="4"/>
      <c r="B24" s="18" t="str">
        <f t="shared" si="6"/>
        <v/>
      </c>
      <c r="C24" s="19" t="s">
        <v>14</v>
      </c>
      <c r="D24" s="19" t="str">
        <f t="shared" si="7"/>
        <v/>
      </c>
      <c r="E24" s="20" t="s">
        <v>14</v>
      </c>
      <c r="F24" s="5"/>
      <c r="G24" s="18" t="str">
        <f t="shared" si="8"/>
        <v/>
      </c>
      <c r="H24" s="19" t="s">
        <v>14</v>
      </c>
      <c r="I24" s="46" t="str">
        <f t="shared" si="9"/>
        <v/>
      </c>
      <c r="J24" s="20" t="s">
        <v>14</v>
      </c>
      <c r="K24" s="4"/>
      <c r="Q24" s="4"/>
      <c r="R24" s="4"/>
      <c r="S24" s="4"/>
      <c r="T24" s="4"/>
    </row>
    <row r="25" spans="1:20" ht="15.75" customHeight="1" x14ac:dyDescent="0.35">
      <c r="A25" s="4"/>
      <c r="B25" s="42"/>
      <c r="C25" s="43"/>
      <c r="D25" s="43"/>
      <c r="E25" s="44"/>
      <c r="F25" s="5"/>
      <c r="G25" s="42"/>
      <c r="H25" s="43"/>
      <c r="I25" s="43"/>
      <c r="J25" s="44"/>
      <c r="K25" s="4"/>
      <c r="P25" s="4"/>
      <c r="Q25" s="4"/>
      <c r="R25" s="4"/>
      <c r="S25" s="4"/>
      <c r="T25" s="4"/>
    </row>
    <row r="26" spans="1:20" ht="15.75" customHeight="1" x14ac:dyDescent="0.25">
      <c r="B26" s="46"/>
      <c r="C26" s="46"/>
      <c r="D26" s="46"/>
      <c r="E26" s="46"/>
      <c r="F26" s="46"/>
      <c r="G26" s="46"/>
      <c r="H26" s="46"/>
      <c r="I26" s="46"/>
      <c r="J26" s="46"/>
    </row>
    <row r="27" spans="1:20" ht="15.75" customHeight="1" x14ac:dyDescent="0.25">
      <c r="F27" s="46"/>
      <c r="G27" s="46"/>
      <c r="H27" s="46"/>
      <c r="I27" s="46"/>
      <c r="J27" s="46"/>
    </row>
    <row r="28" spans="1:20" ht="15.75" customHeight="1" x14ac:dyDescent="0.25">
      <c r="F28" s="46"/>
      <c r="G28" s="46"/>
      <c r="H28" s="46"/>
      <c r="I28" s="46"/>
      <c r="J28" s="46"/>
    </row>
    <row r="29" spans="1:20" ht="15.75" customHeight="1" x14ac:dyDescent="0.25">
      <c r="F29" s="46"/>
      <c r="G29" s="46"/>
      <c r="H29" s="46"/>
      <c r="I29" s="46"/>
      <c r="J29" s="46"/>
    </row>
  </sheetData>
  <mergeCells count="15">
    <mergeCell ref="B10:E10"/>
    <mergeCell ref="B3:E3"/>
    <mergeCell ref="G3:J3"/>
    <mergeCell ref="B4:C4"/>
    <mergeCell ref="D4:E4"/>
    <mergeCell ref="G4:H4"/>
    <mergeCell ref="I4:J4"/>
    <mergeCell ref="B11:C11"/>
    <mergeCell ref="D11:E11"/>
    <mergeCell ref="B19:E19"/>
    <mergeCell ref="G19:J19"/>
    <mergeCell ref="B20:C20"/>
    <mergeCell ref="D20:E20"/>
    <mergeCell ref="G20:H20"/>
    <mergeCell ref="I20:J20"/>
  </mergeCells>
  <phoneticPr fontId="11"/>
  <conditionalFormatting sqref="A1:T996">
    <cfRule type="containsText" dxfId="5" priority="1" operator="containsText" text="例）普通預金（コーポレートカード）">
      <formula>NOT(ISERROR(SEARCH(("例）普通預金（コーポレートカード）"),(A1))))</formula>
    </cfRule>
  </conditionalFormatting>
  <conditionalFormatting sqref="A1:T996">
    <cfRule type="containsText" dxfId="4" priority="2" operator="containsText" text="未払金">
      <formula>NOT(ISERROR(SEARCH(("未払金"),(A1))))</formula>
    </cfRule>
  </conditionalFormatting>
  <conditionalFormatting sqref="A1:T996">
    <cfRule type="cellIs" dxfId="3" priority="3" operator="equal">
      <formula>"普通預金"</formula>
    </cfRule>
  </conditionalFormatting>
  <conditionalFormatting sqref="A1:J25 O8">
    <cfRule type="containsText" dxfId="2" priority="4" operator="containsText" text="現金">
      <formula>NOT(ISERROR(SEARCH(("現金"),(A1))))</formula>
    </cfRule>
  </conditionalFormatting>
  <conditionalFormatting sqref="B6:B8 G6:G8 B13:B15 B22:B24 G22:G24">
    <cfRule type="notContainsBlanks" dxfId="1" priority="5">
      <formula>LEN(TRIM(B6))&gt;0</formula>
    </cfRule>
  </conditionalFormatting>
  <conditionalFormatting sqref="L12">
    <cfRule type="cellIs" dxfId="0" priority="6" operator="equal">
      <formula>"普通預金（コーポレートカード）"</formula>
    </cfRule>
  </conditionalFormatting>
  <dataValidations count="3">
    <dataValidation type="list" allowBlank="1" showErrorMessage="1" sqref="N6:N8" xr:uid="{00000000-0002-0000-0000-000000000000}">
      <formula1>"例）コーポレートカード"</formula1>
    </dataValidation>
    <dataValidation type="list" allowBlank="1" showErrorMessage="1" sqref="M3 O3" xr:uid="{00000000-0002-0000-0000-000001000000}">
      <formula1>"あり,なし"</formula1>
    </dataValidation>
    <dataValidation type="list" allowBlank="1" showErrorMessage="1" sqref="M6:M8" xr:uid="{00000000-0002-0000-0000-000002000000}">
      <formula1>"振込,現金"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挙動確認シート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2023-12-06T10:35:22Z</dcterms:created>
  <dcterms:modified xsi:type="dcterms:W3CDTF">2023-12-06T10:35:23Z</dcterms:modified>
</cp:coreProperties>
</file>